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8" windowWidth="12120" windowHeight="7872" tabRatio="728"/>
  </bookViews>
  <sheets>
    <sheet name="12" sheetId="45" r:id="rId1"/>
  </sheets>
  <definedNames>
    <definedName name="_xlnm.Print_Area" localSheetId="0">'12'!$A$1:$I$95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I62" i="45"/>
  <c r="H62"/>
  <c r="I88"/>
  <c r="I87" s="1"/>
  <c r="H88"/>
  <c r="H87" s="1"/>
  <c r="I52"/>
  <c r="I51" s="1"/>
  <c r="I50" s="1"/>
  <c r="I49" s="1"/>
  <c r="I48" s="1"/>
  <c r="H52"/>
  <c r="H51" s="1"/>
  <c r="H50" s="1"/>
  <c r="H49" s="1"/>
  <c r="H48" s="1"/>
  <c r="I36"/>
  <c r="I81"/>
  <c r="H31"/>
  <c r="H32"/>
  <c r="I35" l="1"/>
  <c r="H81"/>
  <c r="I74"/>
  <c r="I73" s="1"/>
  <c r="I72" s="1"/>
  <c r="H74"/>
  <c r="H73" s="1"/>
  <c r="H72" s="1"/>
  <c r="I40"/>
  <c r="I39" s="1"/>
  <c r="H40"/>
  <c r="H39" s="1"/>
  <c r="I69" l="1"/>
  <c r="H69"/>
  <c r="H68" s="1"/>
  <c r="H67" s="1"/>
  <c r="I17"/>
  <c r="I16" s="1"/>
  <c r="I15" s="1"/>
  <c r="I24"/>
  <c r="I23" s="1"/>
  <c r="I28"/>
  <c r="I27" s="1"/>
  <c r="I46"/>
  <c r="I45" s="1"/>
  <c r="I44" s="1"/>
  <c r="I43" s="1"/>
  <c r="I42" s="1"/>
  <c r="I59"/>
  <c r="I58" s="1"/>
  <c r="I57" s="1"/>
  <c r="I56" s="1"/>
  <c r="I55" s="1"/>
  <c r="I54" s="1"/>
  <c r="I85"/>
  <c r="I84" s="1"/>
  <c r="I80" s="1"/>
  <c r="H24"/>
  <c r="H23" s="1"/>
  <c r="H85"/>
  <c r="H84" s="1"/>
  <c r="H80" s="1"/>
  <c r="H59"/>
  <c r="H46"/>
  <c r="H45" s="1"/>
  <c r="H44" s="1"/>
  <c r="H43" s="1"/>
  <c r="H42" s="1"/>
  <c r="H79" l="1"/>
  <c r="H78" s="1"/>
  <c r="H77" s="1"/>
  <c r="H76" s="1"/>
  <c r="I79"/>
  <c r="H36"/>
  <c r="H35" s="1"/>
  <c r="I32"/>
  <c r="I68"/>
  <c r="I14"/>
  <c r="I13"/>
  <c r="H58"/>
  <c r="H57" s="1"/>
  <c r="H56" s="1"/>
  <c r="H55" s="1"/>
  <c r="H54" s="1"/>
  <c r="H28"/>
  <c r="H27" s="1"/>
  <c r="H17"/>
  <c r="H16" s="1"/>
  <c r="H15" s="1"/>
  <c r="H22" l="1"/>
  <c r="H21" s="1"/>
  <c r="H20" s="1"/>
  <c r="H12" s="1"/>
  <c r="I78"/>
  <c r="I77" s="1"/>
  <c r="I76" s="1"/>
  <c r="I31"/>
  <c r="I22" s="1"/>
  <c r="I21" s="1"/>
  <c r="I20" s="1"/>
  <c r="I12" s="1"/>
  <c r="H66"/>
  <c r="H65" s="1"/>
  <c r="H64" s="1"/>
  <c r="I67"/>
  <c r="I66" s="1"/>
  <c r="I65" s="1"/>
  <c r="I64" s="1"/>
  <c r="H13"/>
  <c r="H14"/>
  <c r="H92" l="1"/>
  <c r="I92"/>
  <c r="I11"/>
  <c r="H11" l="1"/>
</calcChain>
</file>

<file path=xl/sharedStrings.xml><?xml version="1.0" encoding="utf-8"?>
<sst xmlns="http://schemas.openxmlformats.org/spreadsheetml/2006/main" count="435" uniqueCount="107">
  <si>
    <t xml:space="preserve">                                </t>
  </si>
  <si>
    <t>(тыс. рублей)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</si>
  <si>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</si>
  <si>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</si>
  <si>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</si>
  <si>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</si>
  <si>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</si>
  <si>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</si>
  <si>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</si>
  <si>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</si>
  <si>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</si>
  <si>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01</t>
  </si>
  <si>
    <t>02</t>
  </si>
  <si>
    <t>121</t>
  </si>
  <si>
    <t>129</t>
  </si>
  <si>
    <t>04</t>
  </si>
  <si>
    <t>851</t>
  </si>
  <si>
    <t>03</t>
  </si>
  <si>
    <t>244</t>
  </si>
  <si>
    <t>ВСЕГО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</si>
  <si>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</si>
  <si>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08</t>
  </si>
  <si>
    <t>2</t>
  </si>
  <si>
    <t>Уплата налога на имущество организаций и земельного налога</t>
  </si>
  <si>
    <t>800</t>
  </si>
  <si>
    <t>09</t>
  </si>
  <si>
    <t>Ведомства</t>
  </si>
  <si>
    <t>Администрация муниципального образования "Кебезенское сельское поселение</t>
  </si>
  <si>
    <t>801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</si>
  <si>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</si>
  <si>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</si>
  <si>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администрации сельского поселения за счет дотации из средств бюджета муниципального образования «Турочакский район»</t>
  </si>
  <si>
    <t>0100145700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</si>
  <si>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</si>
  <si>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</si>
  <si>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</si>
  <si>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</si>
  <si>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</si>
  <si>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0100100000</t>
  </si>
  <si>
    <t>Расходы на выплаты по оплате труда работников администрации сельского поселения за счет дотации из  средств  республиканского бюджета Республики Алтай</t>
  </si>
  <si>
    <t>0100145900</t>
  </si>
  <si>
    <t>0100000000</t>
  </si>
  <si>
    <t>Муниципальная программа «Комплексное развитие социальной инфраструктуры «МО Кебезенское сельское поселение на 2016-2020 года и на период до 2025 года»</t>
  </si>
  <si>
    <t>Расходы на выплаты по оплате труда работников администрации сельского поселения за счет средств местного бюджета</t>
  </si>
  <si>
    <t>0100118010</t>
  </si>
  <si>
    <t>200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</si>
  <si>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</si>
  <si>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</si>
  <si>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Национальная оборона</t>
  </si>
  <si>
    <t>Мобилизационная и вневойсковая подготовка</t>
  </si>
  <si>
    <t>9900000000</t>
  </si>
  <si>
    <t>Не программные направления деятельности</t>
  </si>
  <si>
    <t>11</t>
  </si>
  <si>
    <t>Резервные фонды</t>
  </si>
  <si>
    <t>9900100000</t>
  </si>
  <si>
    <t>Расходы из средств резервного фонда</t>
  </si>
  <si>
    <t>99001Ш1100</t>
  </si>
  <si>
    <t>870</t>
  </si>
  <si>
    <t>Иные бюджетные ассигнования</t>
  </si>
  <si>
    <t>Резервные средства</t>
  </si>
  <si>
    <t>9900200000</t>
  </si>
  <si>
    <t>9900251180</t>
  </si>
  <si>
    <t>Расходы на осуществление первичного воинского учета на территориях, где отсутствуют военные комиссариаты</t>
  </si>
  <si>
    <t>100</t>
  </si>
  <si>
    <t>Национальная экономика</t>
  </si>
  <si>
    <t>Дорожное хозяйство (дорожные фонды)</t>
  </si>
  <si>
    <t>0100300000</t>
  </si>
  <si>
    <t>Содержание автомобильных дорог и искусственных сооружений на них</t>
  </si>
  <si>
    <t>0100311213</t>
  </si>
  <si>
    <t>Культура, кинематография</t>
  </si>
  <si>
    <t>Культура</t>
  </si>
  <si>
    <t>0100400000</t>
  </si>
  <si>
    <t>0100418090</t>
  </si>
  <si>
    <t>Расходы на материально-техническое обеспечение администрации сельского поселения</t>
  </si>
  <si>
    <t>850</t>
  </si>
  <si>
    <t>Уплата налогов, сборов и иных платежей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</si>
  <si>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«Создание условий для реализации мероприятий по организации досуга населения и обеспечение жителей поселения услугами организаций культуры»</t>
    </r>
  </si>
  <si>
    <r>
      <t xml:space="preserve">Основное мероприятие </t>
    </r>
    <r>
      <rPr>
        <sz val="11"/>
        <rFont val="Times New Roman"/>
        <family val="1"/>
        <charset val="204"/>
      </rPr>
      <t>«Организация дорожной деятельности в отношении автомобильных дорог местного значения в границах поселения и обеспечение безопасности дорожного движения на них»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</si>
  <si>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«Осуществление первичного воинского учета на территориях, где отсутствуют военные комиссариаты»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</si>
  <si>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«Создание резервного фонда сельского поселения»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</si>
  <si>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«Материально-техническое обеспечение деятельности администрации сельского поселения»</t>
    </r>
  </si>
  <si>
    <t>Сумма на 2024 год, тыс. руб.</t>
  </si>
  <si>
    <t>Закупка энергетических ресурсов</t>
  </si>
  <si>
    <t>247</t>
  </si>
  <si>
    <t>0100118090</t>
  </si>
  <si>
    <t>0100318090</t>
  </si>
  <si>
    <t xml:space="preserve">к решению Совета депутатов "О бюджете муниципального образования "Кебезенское сельское поселение" на 2023 год и плановый период 2024-2025 годов"  </t>
  </si>
  <si>
    <t>Ведомственная структура расходов бюджета муниципального образования "Кебезенское сельское поселение" на 2024-2025 годы</t>
  </si>
  <si>
    <t>Сумма на 2025 год, тыс. руб.</t>
  </si>
  <si>
    <t>Другие общегосударственные вопросы</t>
  </si>
  <si>
    <t>13</t>
  </si>
  <si>
    <r>
      <t xml:space="preserve">Основное мероприятие </t>
    </r>
    <r>
      <rPr>
        <sz val="11"/>
        <rFont val="Times New Roman"/>
        <family val="1"/>
        <charset val="204"/>
      </rPr>
      <t>«Осуществление государственных полномочий Республики Алтай в области законодательства об административных правонарушениях»</t>
    </r>
  </si>
  <si>
    <t>9900400000</t>
  </si>
  <si>
    <t>Расходы на выполнение переданных полномочий в области законодательства об административных правонарушениях</t>
  </si>
  <si>
    <t>9900445300</t>
  </si>
  <si>
    <t>20,5</t>
  </si>
  <si>
    <t>Расходы на выполнение переданных полномочий по осуществлению внутреннего муниципального контроля</t>
  </si>
  <si>
    <t>14</t>
  </si>
  <si>
    <t>990010Ф001</t>
  </si>
  <si>
    <t>Межбюджетные трансферты</t>
  </si>
  <si>
    <t>500</t>
  </si>
  <si>
    <t>Иные межбюджетные трансферты</t>
  </si>
  <si>
    <t>540</t>
  </si>
  <si>
    <t>1,082</t>
  </si>
  <si>
    <t>Условно утверждаемые расходы</t>
  </si>
  <si>
    <t>Приложение 12</t>
  </si>
  <si>
    <t>№ 10/2 от 23.12.2022 г.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</si>
</sst>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00"/>
    <numFmt numFmtId="168" formatCode="0.000"/>
  </numFmts>
  <fonts count="2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>
      <alignment vertical="top"/>
    </xf>
    <xf numFmtId="0" fontId="21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7" fillId="0" borderId="0" xfId="0" applyFont="1"/>
    <xf numFmtId="0" fontId="6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166" fontId="19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166" fontId="20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18" fillId="0" borderId="0" xfId="0" applyFont="1" applyFill="1" applyAlignment="1"/>
    <xf numFmtId="0" fontId="19" fillId="0" borderId="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167" fontId="22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3" fillId="0" borderId="1" xfId="0" applyFont="1" applyBorder="1"/>
    <xf numFmtId="49" fontId="20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top" wrapText="1"/>
    </xf>
    <xf numFmtId="168" fontId="19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right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view="pageBreakPreview" zoomScaleSheetLayoutView="100" workbookViewId="0">
      <selection activeCell="G4" sqref="G4"/>
    </sheetView>
  </sheetViews>
  <sheetFormatPr defaultColWidth="9.109375" defaultRowHeight="13.2"/>
  <cols>
    <col min="1" max="1" width="5.6640625" style="2" customWidth="1"/>
    <col min="2" max="2" width="62.109375" style="3" customWidth="1"/>
    <col min="3" max="3" width="14.88671875" style="4" customWidth="1"/>
    <col min="4" max="5" width="11.6640625" style="4" customWidth="1"/>
    <col min="6" max="6" width="15.5546875" style="4" bestFit="1" customWidth="1"/>
    <col min="7" max="7" width="12.5546875" style="4" customWidth="1"/>
    <col min="8" max="8" width="17.44140625" style="4" customWidth="1"/>
    <col min="9" max="9" width="17.77734375" style="4" customWidth="1"/>
    <col min="10" max="16384" width="9.109375" style="5"/>
  </cols>
  <sheetData>
    <row r="1" spans="1:9" ht="22.2" customHeight="1">
      <c r="G1" s="52" t="s">
        <v>105</v>
      </c>
      <c r="H1" s="52"/>
      <c r="I1" s="52"/>
    </row>
    <row r="2" spans="1:9" ht="46.8" customHeight="1">
      <c r="D2" s="16"/>
      <c r="E2" s="16"/>
      <c r="F2" s="19" t="s">
        <v>0</v>
      </c>
      <c r="G2" s="53" t="s">
        <v>86</v>
      </c>
      <c r="H2" s="53"/>
      <c r="I2" s="53"/>
    </row>
    <row r="3" spans="1:9" ht="14.25" customHeight="1">
      <c r="D3" s="16"/>
      <c r="E3" s="16"/>
      <c r="F3" s="19"/>
      <c r="G3" s="53" t="s">
        <v>106</v>
      </c>
      <c r="H3" s="53"/>
      <c r="I3" s="53"/>
    </row>
    <row r="4" spans="1:9" ht="14.25" customHeight="1">
      <c r="D4" s="16"/>
      <c r="E4" s="16"/>
      <c r="F4" s="19"/>
      <c r="G4" s="21"/>
      <c r="H4" s="21"/>
      <c r="I4" s="21"/>
    </row>
    <row r="5" spans="1:9" ht="13.5" customHeight="1">
      <c r="G5" s="6"/>
      <c r="H5" s="6"/>
      <c r="I5" s="6"/>
    </row>
    <row r="6" spans="1:9" s="1" customFormat="1" ht="47.4" customHeight="1">
      <c r="A6" s="54" t="s">
        <v>87</v>
      </c>
      <c r="B6" s="54"/>
      <c r="C6" s="54"/>
      <c r="D6" s="54"/>
      <c r="E6" s="54"/>
      <c r="F6" s="54"/>
      <c r="G6" s="54"/>
      <c r="H6" s="54"/>
      <c r="I6" s="54"/>
    </row>
    <row r="7" spans="1:9" s="1" customFormat="1" ht="15.75" customHeight="1">
      <c r="A7" s="22"/>
      <c r="B7" s="22"/>
      <c r="C7" s="22"/>
      <c r="D7" s="22"/>
      <c r="E7" s="22"/>
      <c r="F7" s="22"/>
      <c r="G7" s="22"/>
      <c r="H7" s="22"/>
      <c r="I7" s="23"/>
    </row>
    <row r="8" spans="1:9" s="9" customFormat="1" ht="15" customHeight="1">
      <c r="A8" s="7"/>
      <c r="B8" s="7"/>
      <c r="C8" s="7"/>
      <c r="D8" s="7"/>
      <c r="E8" s="7"/>
      <c r="F8" s="8"/>
      <c r="G8" s="55" t="s">
        <v>1</v>
      </c>
      <c r="H8" s="55"/>
      <c r="I8" s="55"/>
    </row>
    <row r="9" spans="1:9" s="11" customFormat="1" ht="65.25" customHeight="1">
      <c r="A9" s="24" t="s">
        <v>2</v>
      </c>
      <c r="B9" s="24" t="s">
        <v>3</v>
      </c>
      <c r="C9" s="28" t="s">
        <v>26</v>
      </c>
      <c r="D9" s="28" t="s">
        <v>4</v>
      </c>
      <c r="E9" s="28" t="s">
        <v>5</v>
      </c>
      <c r="F9" s="28" t="s">
        <v>6</v>
      </c>
      <c r="G9" s="28" t="s">
        <v>7</v>
      </c>
      <c r="H9" s="30" t="s">
        <v>81</v>
      </c>
      <c r="I9" s="30" t="s">
        <v>88</v>
      </c>
    </row>
    <row r="10" spans="1:9" s="9" customFormat="1" ht="13.8">
      <c r="A10" s="24">
        <v>1</v>
      </c>
      <c r="B10" s="24">
        <v>2</v>
      </c>
      <c r="C10" s="17" t="s">
        <v>22</v>
      </c>
      <c r="D10" s="17" t="s">
        <v>8</v>
      </c>
      <c r="E10" s="17" t="s">
        <v>9</v>
      </c>
      <c r="F10" s="17" t="s">
        <v>10</v>
      </c>
      <c r="G10" s="24">
        <v>6</v>
      </c>
      <c r="H10" s="24">
        <v>7</v>
      </c>
      <c r="I10" s="39"/>
    </row>
    <row r="11" spans="1:9" s="9" customFormat="1" ht="27.6">
      <c r="A11" s="24"/>
      <c r="B11" s="45" t="s">
        <v>27</v>
      </c>
      <c r="C11" s="35" t="s">
        <v>28</v>
      </c>
      <c r="D11" s="35"/>
      <c r="E11" s="35"/>
      <c r="F11" s="35"/>
      <c r="G11" s="38"/>
      <c r="H11" s="20">
        <f>H12+H54+H64+H76</f>
        <v>6734.4579999999996</v>
      </c>
      <c r="I11" s="20">
        <f>I12+I54+I64+I76</f>
        <v>6685.9479999999994</v>
      </c>
    </row>
    <row r="12" spans="1:9" s="9" customFormat="1" ht="19.2" customHeight="1">
      <c r="A12" s="24"/>
      <c r="B12" s="33" t="s">
        <v>29</v>
      </c>
      <c r="C12" s="29" t="s">
        <v>28</v>
      </c>
      <c r="D12" s="29" t="s">
        <v>11</v>
      </c>
      <c r="E12" s="29" t="s">
        <v>36</v>
      </c>
      <c r="F12" s="17"/>
      <c r="G12" s="24"/>
      <c r="H12" s="18">
        <f>H13+H20+H42+H48</f>
        <v>2742.1</v>
      </c>
      <c r="I12" s="18">
        <f>I13+I20+I42+I48</f>
        <v>2742.1</v>
      </c>
    </row>
    <row r="13" spans="1:9" s="9" customFormat="1" ht="27.6">
      <c r="A13" s="24">
        <v>1</v>
      </c>
      <c r="B13" s="36" t="s">
        <v>30</v>
      </c>
      <c r="C13" s="37" t="s">
        <v>28</v>
      </c>
      <c r="D13" s="37" t="s">
        <v>11</v>
      </c>
      <c r="E13" s="37" t="s">
        <v>12</v>
      </c>
      <c r="F13" s="35"/>
      <c r="G13" s="38"/>
      <c r="H13" s="38">
        <f>H15</f>
        <v>571.1</v>
      </c>
      <c r="I13" s="38">
        <f>I15</f>
        <v>571.1</v>
      </c>
    </row>
    <row r="14" spans="1:9" s="9" customFormat="1" ht="41.4">
      <c r="A14" s="24"/>
      <c r="B14" s="36" t="s">
        <v>42</v>
      </c>
      <c r="C14" s="29" t="s">
        <v>28</v>
      </c>
      <c r="D14" s="29" t="s">
        <v>11</v>
      </c>
      <c r="E14" s="29" t="s">
        <v>12</v>
      </c>
      <c r="F14" s="32" t="s">
        <v>41</v>
      </c>
      <c r="G14" s="24"/>
      <c r="H14" s="24">
        <f t="shared" ref="H14:I16" si="0">H15</f>
        <v>571.1</v>
      </c>
      <c r="I14" s="24">
        <f t="shared" si="0"/>
        <v>571.1</v>
      </c>
    </row>
    <row r="15" spans="1:9" s="9" customFormat="1" ht="27.6">
      <c r="A15" s="24"/>
      <c r="B15" s="33" t="s">
        <v>80</v>
      </c>
      <c r="C15" s="29" t="s">
        <v>28</v>
      </c>
      <c r="D15" s="29" t="s">
        <v>11</v>
      </c>
      <c r="E15" s="29" t="s">
        <v>12</v>
      </c>
      <c r="F15" s="17" t="s">
        <v>38</v>
      </c>
      <c r="G15" s="24"/>
      <c r="H15" s="24">
        <f t="shared" si="0"/>
        <v>571.1</v>
      </c>
      <c r="I15" s="24">
        <f t="shared" si="0"/>
        <v>571.1</v>
      </c>
    </row>
    <row r="16" spans="1:9" s="9" customFormat="1" ht="41.4">
      <c r="A16" s="24"/>
      <c r="B16" s="33" t="s">
        <v>31</v>
      </c>
      <c r="C16" s="29" t="s">
        <v>28</v>
      </c>
      <c r="D16" s="29" t="s">
        <v>11</v>
      </c>
      <c r="E16" s="29" t="s">
        <v>12</v>
      </c>
      <c r="F16" s="32" t="s">
        <v>32</v>
      </c>
      <c r="G16" s="24"/>
      <c r="H16" s="24">
        <f t="shared" si="0"/>
        <v>571.1</v>
      </c>
      <c r="I16" s="24">
        <f t="shared" si="0"/>
        <v>571.1</v>
      </c>
    </row>
    <row r="17" spans="1:11" s="9" customFormat="1" ht="55.2">
      <c r="A17" s="24"/>
      <c r="B17" s="33" t="s">
        <v>33</v>
      </c>
      <c r="C17" s="29" t="s">
        <v>28</v>
      </c>
      <c r="D17" s="29" t="s">
        <v>11</v>
      </c>
      <c r="E17" s="29" t="s">
        <v>12</v>
      </c>
      <c r="F17" s="32" t="s">
        <v>32</v>
      </c>
      <c r="G17" s="24">
        <v>100</v>
      </c>
      <c r="H17" s="24">
        <f>H18+H19</f>
        <v>571.1</v>
      </c>
      <c r="I17" s="24">
        <f>I18+I19</f>
        <v>571.1</v>
      </c>
    </row>
    <row r="18" spans="1:11" s="9" customFormat="1" ht="43.5" customHeight="1">
      <c r="A18" s="31"/>
      <c r="B18" s="31" t="s">
        <v>34</v>
      </c>
      <c r="C18" s="17" t="s">
        <v>28</v>
      </c>
      <c r="D18" s="17" t="s">
        <v>11</v>
      </c>
      <c r="E18" s="17" t="s">
        <v>12</v>
      </c>
      <c r="F18" s="17" t="s">
        <v>32</v>
      </c>
      <c r="G18" s="24">
        <v>121</v>
      </c>
      <c r="H18" s="24">
        <v>438.6</v>
      </c>
      <c r="I18" s="24">
        <v>438.6</v>
      </c>
      <c r="K18" s="5"/>
    </row>
    <row r="19" spans="1:11" s="9" customFormat="1" ht="41.4">
      <c r="A19" s="31"/>
      <c r="B19" s="31" t="s">
        <v>35</v>
      </c>
      <c r="C19" s="17" t="s">
        <v>28</v>
      </c>
      <c r="D19" s="17" t="s">
        <v>11</v>
      </c>
      <c r="E19" s="17" t="s">
        <v>12</v>
      </c>
      <c r="F19" s="17" t="s">
        <v>32</v>
      </c>
      <c r="G19" s="24">
        <v>129</v>
      </c>
      <c r="H19" s="24">
        <v>132.5</v>
      </c>
      <c r="I19" s="24">
        <v>132.5</v>
      </c>
    </row>
    <row r="20" spans="1:11" s="9" customFormat="1" ht="41.4">
      <c r="A20" s="31">
        <v>2</v>
      </c>
      <c r="B20" s="40" t="s">
        <v>37</v>
      </c>
      <c r="C20" s="35" t="s">
        <v>28</v>
      </c>
      <c r="D20" s="35" t="s">
        <v>11</v>
      </c>
      <c r="E20" s="35" t="s">
        <v>15</v>
      </c>
      <c r="F20" s="35"/>
      <c r="G20" s="38"/>
      <c r="H20" s="20">
        <f>H21</f>
        <v>2140.5</v>
      </c>
      <c r="I20" s="20">
        <f>I21</f>
        <v>2140.5</v>
      </c>
    </row>
    <row r="21" spans="1:11" s="9" customFormat="1" ht="41.4">
      <c r="A21" s="31"/>
      <c r="B21" s="36" t="s">
        <v>42</v>
      </c>
      <c r="C21" s="29" t="s">
        <v>28</v>
      </c>
      <c r="D21" s="29" t="s">
        <v>11</v>
      </c>
      <c r="E21" s="29" t="s">
        <v>15</v>
      </c>
      <c r="F21" s="32" t="s">
        <v>41</v>
      </c>
      <c r="G21" s="24"/>
      <c r="H21" s="18">
        <f>H22</f>
        <v>2140.5</v>
      </c>
      <c r="I21" s="18">
        <f>I22</f>
        <v>2140.5</v>
      </c>
    </row>
    <row r="22" spans="1:11" s="9" customFormat="1" ht="27.6">
      <c r="A22" s="31"/>
      <c r="B22" s="31" t="s">
        <v>80</v>
      </c>
      <c r="C22" s="17" t="s">
        <v>28</v>
      </c>
      <c r="D22" s="17" t="s">
        <v>11</v>
      </c>
      <c r="E22" s="17" t="s">
        <v>15</v>
      </c>
      <c r="F22" s="17" t="s">
        <v>38</v>
      </c>
      <c r="G22" s="24"/>
      <c r="H22" s="18">
        <f>H27+H23+H31+H35</f>
        <v>2140.5</v>
      </c>
      <c r="I22" s="18">
        <f>I27+I23+I31+I35</f>
        <v>2140.5</v>
      </c>
    </row>
    <row r="23" spans="1:11" s="9" customFormat="1" ht="41.4">
      <c r="A23" s="31"/>
      <c r="B23" s="40" t="s">
        <v>31</v>
      </c>
      <c r="C23" s="35" t="s">
        <v>28</v>
      </c>
      <c r="D23" s="35" t="s">
        <v>11</v>
      </c>
      <c r="E23" s="35" t="s">
        <v>15</v>
      </c>
      <c r="F23" s="35" t="s">
        <v>32</v>
      </c>
      <c r="G23" s="24"/>
      <c r="H23" s="20">
        <f>H24</f>
        <v>295.3</v>
      </c>
      <c r="I23" s="20">
        <f>I24</f>
        <v>295.3</v>
      </c>
    </row>
    <row r="24" spans="1:11" s="9" customFormat="1" ht="77.400000000000006" customHeight="1">
      <c r="A24" s="31"/>
      <c r="B24" s="33" t="s">
        <v>33</v>
      </c>
      <c r="C24" s="17" t="s">
        <v>28</v>
      </c>
      <c r="D24" s="17" t="s">
        <v>11</v>
      </c>
      <c r="E24" s="17" t="s">
        <v>15</v>
      </c>
      <c r="F24" s="17" t="s">
        <v>32</v>
      </c>
      <c r="G24" s="24">
        <v>100</v>
      </c>
      <c r="H24" s="18">
        <f>H25+H26</f>
        <v>295.3</v>
      </c>
      <c r="I24" s="18">
        <f>I25+I26</f>
        <v>295.3</v>
      </c>
    </row>
    <row r="25" spans="1:11" s="9" customFormat="1" ht="13.8">
      <c r="A25" s="31"/>
      <c r="B25" s="31" t="s">
        <v>34</v>
      </c>
      <c r="C25" s="17" t="s">
        <v>28</v>
      </c>
      <c r="D25" s="17" t="s">
        <v>11</v>
      </c>
      <c r="E25" s="17" t="s">
        <v>15</v>
      </c>
      <c r="F25" s="17" t="s">
        <v>32</v>
      </c>
      <c r="G25" s="24">
        <v>121</v>
      </c>
      <c r="H25" s="18">
        <v>226.8</v>
      </c>
      <c r="I25" s="18">
        <v>226.8</v>
      </c>
    </row>
    <row r="26" spans="1:11" s="9" customFormat="1" ht="41.4">
      <c r="A26" s="31"/>
      <c r="B26" s="31" t="s">
        <v>35</v>
      </c>
      <c r="C26" s="17" t="s">
        <v>28</v>
      </c>
      <c r="D26" s="17" t="s">
        <v>11</v>
      </c>
      <c r="E26" s="17" t="s">
        <v>15</v>
      </c>
      <c r="F26" s="17" t="s">
        <v>32</v>
      </c>
      <c r="G26" s="24">
        <v>129</v>
      </c>
      <c r="H26" s="18">
        <v>68.5</v>
      </c>
      <c r="I26" s="18">
        <v>68.5</v>
      </c>
    </row>
    <row r="27" spans="1:11" s="9" customFormat="1" ht="73.8" customHeight="1">
      <c r="A27" s="31"/>
      <c r="B27" s="40" t="s">
        <v>39</v>
      </c>
      <c r="C27" s="35" t="s">
        <v>28</v>
      </c>
      <c r="D27" s="35" t="s">
        <v>11</v>
      </c>
      <c r="E27" s="35" t="s">
        <v>15</v>
      </c>
      <c r="F27" s="35" t="s">
        <v>40</v>
      </c>
      <c r="G27" s="24"/>
      <c r="H27" s="18">
        <f>H28</f>
        <v>465</v>
      </c>
      <c r="I27" s="18">
        <f>I28</f>
        <v>465</v>
      </c>
    </row>
    <row r="28" spans="1:11" s="9" customFormat="1" ht="82.8" customHeight="1">
      <c r="A28" s="31"/>
      <c r="B28" s="33" t="s">
        <v>33</v>
      </c>
      <c r="C28" s="17" t="s">
        <v>28</v>
      </c>
      <c r="D28" s="17" t="s">
        <v>11</v>
      </c>
      <c r="E28" s="17" t="s">
        <v>15</v>
      </c>
      <c r="F28" s="17" t="s">
        <v>40</v>
      </c>
      <c r="G28" s="24">
        <v>100</v>
      </c>
      <c r="H28" s="18">
        <f>H29+H30</f>
        <v>465</v>
      </c>
      <c r="I28" s="18">
        <f>I29+I30</f>
        <v>465</v>
      </c>
    </row>
    <row r="29" spans="1:11" ht="36" customHeight="1">
      <c r="A29" s="31"/>
      <c r="B29" s="31" t="s">
        <v>34</v>
      </c>
      <c r="C29" s="17" t="s">
        <v>28</v>
      </c>
      <c r="D29" s="17" t="s">
        <v>11</v>
      </c>
      <c r="E29" s="17" t="s">
        <v>15</v>
      </c>
      <c r="F29" s="17" t="s">
        <v>40</v>
      </c>
      <c r="G29" s="17">
        <v>121</v>
      </c>
      <c r="H29" s="18">
        <v>357</v>
      </c>
      <c r="I29" s="18">
        <v>357</v>
      </c>
    </row>
    <row r="30" spans="1:11" s="10" customFormat="1" ht="71.400000000000006" customHeight="1">
      <c r="A30" s="31"/>
      <c r="B30" s="31" t="s">
        <v>35</v>
      </c>
      <c r="C30" s="17" t="s">
        <v>28</v>
      </c>
      <c r="D30" s="17" t="s">
        <v>11</v>
      </c>
      <c r="E30" s="17" t="s">
        <v>15</v>
      </c>
      <c r="F30" s="17" t="s">
        <v>40</v>
      </c>
      <c r="G30" s="17">
        <v>129</v>
      </c>
      <c r="H30" s="18">
        <v>108</v>
      </c>
      <c r="I30" s="18">
        <v>108</v>
      </c>
    </row>
    <row r="31" spans="1:11" s="10" customFormat="1" ht="46.2" customHeight="1">
      <c r="A31" s="31"/>
      <c r="B31" s="40" t="s">
        <v>43</v>
      </c>
      <c r="C31" s="35" t="s">
        <v>28</v>
      </c>
      <c r="D31" s="35" t="s">
        <v>11</v>
      </c>
      <c r="E31" s="35" t="s">
        <v>15</v>
      </c>
      <c r="F31" s="35" t="s">
        <v>44</v>
      </c>
      <c r="G31" s="17"/>
      <c r="H31" s="20">
        <f>H32</f>
        <v>1248.5</v>
      </c>
      <c r="I31" s="20">
        <f>I32</f>
        <v>1248.5</v>
      </c>
    </row>
    <row r="32" spans="1:11" s="10" customFormat="1" ht="76.2" customHeight="1">
      <c r="A32" s="31"/>
      <c r="B32" s="33" t="s">
        <v>33</v>
      </c>
      <c r="C32" s="32" t="s">
        <v>28</v>
      </c>
      <c r="D32" s="32" t="s">
        <v>11</v>
      </c>
      <c r="E32" s="32" t="s">
        <v>15</v>
      </c>
      <c r="F32" s="32" t="s">
        <v>44</v>
      </c>
      <c r="G32" s="39">
        <v>100</v>
      </c>
      <c r="H32" s="18">
        <f>H33+H34</f>
        <v>1248.5</v>
      </c>
      <c r="I32" s="18">
        <f>I33+I34</f>
        <v>1248.5</v>
      </c>
    </row>
    <row r="33" spans="1:9" s="9" customFormat="1" ht="39" customHeight="1">
      <c r="A33" s="31"/>
      <c r="B33" s="31" t="s">
        <v>34</v>
      </c>
      <c r="C33" s="32" t="s">
        <v>28</v>
      </c>
      <c r="D33" s="32" t="s">
        <v>11</v>
      </c>
      <c r="E33" s="32" t="s">
        <v>15</v>
      </c>
      <c r="F33" s="32" t="s">
        <v>44</v>
      </c>
      <c r="G33" s="32" t="s">
        <v>13</v>
      </c>
      <c r="H33" s="18">
        <v>959.1</v>
      </c>
      <c r="I33" s="18">
        <v>959.1</v>
      </c>
    </row>
    <row r="34" spans="1:9" s="9" customFormat="1" ht="64.8" customHeight="1">
      <c r="A34" s="31"/>
      <c r="B34" s="31" t="s">
        <v>35</v>
      </c>
      <c r="C34" s="32" t="s">
        <v>28</v>
      </c>
      <c r="D34" s="32" t="s">
        <v>11</v>
      </c>
      <c r="E34" s="32" t="s">
        <v>15</v>
      </c>
      <c r="F34" s="32" t="s">
        <v>44</v>
      </c>
      <c r="G34" s="32" t="s">
        <v>14</v>
      </c>
      <c r="H34" s="18">
        <v>289.39999999999998</v>
      </c>
      <c r="I34" s="18">
        <v>289.39999999999998</v>
      </c>
    </row>
    <row r="35" spans="1:9" s="9" customFormat="1" ht="42.6" customHeight="1">
      <c r="A35" s="40"/>
      <c r="B35" s="40" t="s">
        <v>73</v>
      </c>
      <c r="C35" s="35" t="s">
        <v>28</v>
      </c>
      <c r="D35" s="35" t="s">
        <v>11</v>
      </c>
      <c r="E35" s="35" t="s">
        <v>15</v>
      </c>
      <c r="F35" s="35" t="s">
        <v>84</v>
      </c>
      <c r="G35" s="46"/>
      <c r="H35" s="20">
        <f>H36+H39</f>
        <v>131.69999999999999</v>
      </c>
      <c r="I35" s="20">
        <f>I36+I39</f>
        <v>131.69999999999999</v>
      </c>
    </row>
    <row r="36" spans="1:9" s="9" customFormat="1" ht="35.4" customHeight="1">
      <c r="A36" s="31"/>
      <c r="B36" s="34" t="s">
        <v>46</v>
      </c>
      <c r="C36" s="17" t="s">
        <v>28</v>
      </c>
      <c r="D36" s="17" t="s">
        <v>11</v>
      </c>
      <c r="E36" s="17" t="s">
        <v>15</v>
      </c>
      <c r="F36" s="17" t="s">
        <v>84</v>
      </c>
      <c r="G36" s="32" t="s">
        <v>45</v>
      </c>
      <c r="H36" s="18">
        <f>H37+H38</f>
        <v>100.69999999999999</v>
      </c>
      <c r="I36" s="18">
        <f>I37+I38</f>
        <v>100.69999999999999</v>
      </c>
    </row>
    <row r="37" spans="1:9" s="9" customFormat="1" ht="17.25" customHeight="1">
      <c r="A37" s="31"/>
      <c r="B37" s="34" t="s">
        <v>47</v>
      </c>
      <c r="C37" s="17" t="s">
        <v>28</v>
      </c>
      <c r="D37" s="17" t="s">
        <v>11</v>
      </c>
      <c r="E37" s="17" t="s">
        <v>15</v>
      </c>
      <c r="F37" s="17" t="s">
        <v>84</v>
      </c>
      <c r="G37" s="17" t="s">
        <v>18</v>
      </c>
      <c r="H37" s="18">
        <v>53.9</v>
      </c>
      <c r="I37" s="18">
        <v>53.9</v>
      </c>
    </row>
    <row r="38" spans="1:9" s="9" customFormat="1" ht="17.25" customHeight="1">
      <c r="A38" s="31"/>
      <c r="B38" s="34" t="s">
        <v>82</v>
      </c>
      <c r="C38" s="17" t="s">
        <v>28</v>
      </c>
      <c r="D38" s="17" t="s">
        <v>11</v>
      </c>
      <c r="E38" s="17" t="s">
        <v>15</v>
      </c>
      <c r="F38" s="17" t="s">
        <v>84</v>
      </c>
      <c r="G38" s="17" t="s">
        <v>83</v>
      </c>
      <c r="H38" s="18">
        <v>46.8</v>
      </c>
      <c r="I38" s="18">
        <v>46.8</v>
      </c>
    </row>
    <row r="39" spans="1:9" s="9" customFormat="1" ht="17.25" customHeight="1">
      <c r="A39" s="31"/>
      <c r="B39" s="34" t="s">
        <v>58</v>
      </c>
      <c r="C39" s="17" t="s">
        <v>28</v>
      </c>
      <c r="D39" s="17" t="s">
        <v>11</v>
      </c>
      <c r="E39" s="17" t="s">
        <v>15</v>
      </c>
      <c r="F39" s="17" t="s">
        <v>84</v>
      </c>
      <c r="G39" s="17" t="s">
        <v>24</v>
      </c>
      <c r="H39" s="18">
        <f>H40</f>
        <v>31</v>
      </c>
      <c r="I39" s="18">
        <f>I40</f>
        <v>31</v>
      </c>
    </row>
    <row r="40" spans="1:9" s="9" customFormat="1" ht="17.25" customHeight="1">
      <c r="A40" s="31"/>
      <c r="B40" s="41" t="s">
        <v>75</v>
      </c>
      <c r="C40" s="17" t="s">
        <v>28</v>
      </c>
      <c r="D40" s="17" t="s">
        <v>11</v>
      </c>
      <c r="E40" s="17" t="s">
        <v>15</v>
      </c>
      <c r="F40" s="17" t="s">
        <v>84</v>
      </c>
      <c r="G40" s="17" t="s">
        <v>74</v>
      </c>
      <c r="H40" s="18">
        <f>H41</f>
        <v>31</v>
      </c>
      <c r="I40" s="18">
        <f>I41</f>
        <v>31</v>
      </c>
    </row>
    <row r="41" spans="1:9" s="9" customFormat="1" ht="17.25" customHeight="1">
      <c r="A41" s="31"/>
      <c r="B41" s="41" t="s">
        <v>23</v>
      </c>
      <c r="C41" s="17" t="s">
        <v>28</v>
      </c>
      <c r="D41" s="17" t="s">
        <v>11</v>
      </c>
      <c r="E41" s="17" t="s">
        <v>15</v>
      </c>
      <c r="F41" s="17" t="s">
        <v>84</v>
      </c>
      <c r="G41" s="17" t="s">
        <v>16</v>
      </c>
      <c r="H41" s="18">
        <v>31</v>
      </c>
      <c r="I41" s="18">
        <v>31</v>
      </c>
    </row>
    <row r="42" spans="1:9" s="9" customFormat="1" ht="17.25" customHeight="1">
      <c r="A42" s="31">
        <v>3</v>
      </c>
      <c r="B42" s="43" t="s">
        <v>53</v>
      </c>
      <c r="C42" s="35" t="s">
        <v>28</v>
      </c>
      <c r="D42" s="35" t="s">
        <v>11</v>
      </c>
      <c r="E42" s="35" t="s">
        <v>52</v>
      </c>
      <c r="F42" s="35"/>
      <c r="G42" s="35"/>
      <c r="H42" s="20">
        <f t="shared" ref="H42:I46" si="1">H43</f>
        <v>10</v>
      </c>
      <c r="I42" s="20">
        <f t="shared" si="1"/>
        <v>10</v>
      </c>
    </row>
    <row r="43" spans="1:9" s="9" customFormat="1" ht="17.25" customHeight="1">
      <c r="A43" s="31"/>
      <c r="B43" s="34" t="s">
        <v>51</v>
      </c>
      <c r="C43" s="17" t="s">
        <v>28</v>
      </c>
      <c r="D43" s="17" t="s">
        <v>11</v>
      </c>
      <c r="E43" s="17" t="s">
        <v>52</v>
      </c>
      <c r="F43" s="17" t="s">
        <v>50</v>
      </c>
      <c r="G43" s="17"/>
      <c r="H43" s="18">
        <f t="shared" si="1"/>
        <v>10</v>
      </c>
      <c r="I43" s="18">
        <f t="shared" si="1"/>
        <v>10</v>
      </c>
    </row>
    <row r="44" spans="1:9" s="9" customFormat="1" ht="38.4" customHeight="1">
      <c r="A44" s="31"/>
      <c r="B44" s="34" t="s">
        <v>79</v>
      </c>
      <c r="C44" s="17" t="s">
        <v>28</v>
      </c>
      <c r="D44" s="17" t="s">
        <v>11</v>
      </c>
      <c r="E44" s="17" t="s">
        <v>52</v>
      </c>
      <c r="F44" s="17" t="s">
        <v>54</v>
      </c>
      <c r="G44" s="17"/>
      <c r="H44" s="18">
        <f t="shared" si="1"/>
        <v>10</v>
      </c>
      <c r="I44" s="18">
        <f t="shared" si="1"/>
        <v>10</v>
      </c>
    </row>
    <row r="45" spans="1:9" s="9" customFormat="1" ht="17.25" customHeight="1">
      <c r="A45" s="31"/>
      <c r="B45" s="44" t="s">
        <v>55</v>
      </c>
      <c r="C45" s="35" t="s">
        <v>28</v>
      </c>
      <c r="D45" s="35" t="s">
        <v>11</v>
      </c>
      <c r="E45" s="35" t="s">
        <v>52</v>
      </c>
      <c r="F45" s="35" t="s">
        <v>56</v>
      </c>
      <c r="G45" s="17"/>
      <c r="H45" s="20">
        <f t="shared" si="1"/>
        <v>10</v>
      </c>
      <c r="I45" s="20">
        <f t="shared" si="1"/>
        <v>10</v>
      </c>
    </row>
    <row r="46" spans="1:9" s="9" customFormat="1" ht="17.25" customHeight="1">
      <c r="A46" s="31"/>
      <c r="B46" s="34" t="s">
        <v>58</v>
      </c>
      <c r="C46" s="17" t="s">
        <v>28</v>
      </c>
      <c r="D46" s="17" t="s">
        <v>11</v>
      </c>
      <c r="E46" s="17" t="s">
        <v>52</v>
      </c>
      <c r="F46" s="17" t="s">
        <v>56</v>
      </c>
      <c r="G46" s="17" t="s">
        <v>24</v>
      </c>
      <c r="H46" s="18">
        <f t="shared" si="1"/>
        <v>10</v>
      </c>
      <c r="I46" s="18">
        <f t="shared" si="1"/>
        <v>10</v>
      </c>
    </row>
    <row r="47" spans="1:9" s="9" customFormat="1" ht="17.25" customHeight="1">
      <c r="A47" s="31"/>
      <c r="B47" s="34" t="s">
        <v>59</v>
      </c>
      <c r="C47" s="17" t="s">
        <v>28</v>
      </c>
      <c r="D47" s="17" t="s">
        <v>11</v>
      </c>
      <c r="E47" s="17" t="s">
        <v>52</v>
      </c>
      <c r="F47" s="17" t="s">
        <v>56</v>
      </c>
      <c r="G47" s="17" t="s">
        <v>57</v>
      </c>
      <c r="H47" s="18">
        <v>10</v>
      </c>
      <c r="I47" s="18">
        <v>10</v>
      </c>
    </row>
    <row r="48" spans="1:9" s="9" customFormat="1" ht="17.25" customHeight="1">
      <c r="A48" s="31"/>
      <c r="B48" s="44" t="s">
        <v>89</v>
      </c>
      <c r="C48" s="35" t="s">
        <v>28</v>
      </c>
      <c r="D48" s="35" t="s">
        <v>11</v>
      </c>
      <c r="E48" s="35" t="s">
        <v>90</v>
      </c>
      <c r="F48" s="17"/>
      <c r="G48" s="17"/>
      <c r="H48" s="47" t="str">
        <f t="shared" ref="H48:I52" si="2">H49</f>
        <v>20,5</v>
      </c>
      <c r="I48" s="47">
        <f t="shared" si="2"/>
        <v>20.5</v>
      </c>
    </row>
    <row r="49" spans="1:9" s="9" customFormat="1" ht="17.25" customHeight="1">
      <c r="A49" s="31"/>
      <c r="B49" s="44" t="s">
        <v>51</v>
      </c>
      <c r="C49" s="17" t="s">
        <v>28</v>
      </c>
      <c r="D49" s="17" t="s">
        <v>11</v>
      </c>
      <c r="E49" s="17" t="s">
        <v>90</v>
      </c>
      <c r="F49" s="17" t="s">
        <v>50</v>
      </c>
      <c r="G49" s="17"/>
      <c r="H49" s="48" t="str">
        <f t="shared" si="2"/>
        <v>20,5</v>
      </c>
      <c r="I49" s="48">
        <f t="shared" si="2"/>
        <v>20.5</v>
      </c>
    </row>
    <row r="50" spans="1:9" s="9" customFormat="1" ht="17.25" customHeight="1">
      <c r="A50" s="31"/>
      <c r="B50" s="44" t="s">
        <v>91</v>
      </c>
      <c r="C50" s="17" t="s">
        <v>28</v>
      </c>
      <c r="D50" s="17" t="s">
        <v>11</v>
      </c>
      <c r="E50" s="17" t="s">
        <v>90</v>
      </c>
      <c r="F50" s="17" t="s">
        <v>92</v>
      </c>
      <c r="G50" s="17"/>
      <c r="H50" s="48" t="str">
        <f t="shared" si="2"/>
        <v>20,5</v>
      </c>
      <c r="I50" s="48">
        <f t="shared" si="2"/>
        <v>20.5</v>
      </c>
    </row>
    <row r="51" spans="1:9" s="9" customFormat="1" ht="17.25" customHeight="1">
      <c r="A51" s="31"/>
      <c r="B51" s="34" t="s">
        <v>93</v>
      </c>
      <c r="C51" s="17" t="s">
        <v>28</v>
      </c>
      <c r="D51" s="17" t="s">
        <v>11</v>
      </c>
      <c r="E51" s="17" t="s">
        <v>90</v>
      </c>
      <c r="F51" s="17" t="s">
        <v>94</v>
      </c>
      <c r="G51" s="17"/>
      <c r="H51" s="48" t="str">
        <f t="shared" si="2"/>
        <v>20,5</v>
      </c>
      <c r="I51" s="48">
        <f t="shared" si="2"/>
        <v>20.5</v>
      </c>
    </row>
    <row r="52" spans="1:9" s="9" customFormat="1" ht="17.25" customHeight="1">
      <c r="A52" s="31"/>
      <c r="B52" s="34" t="s">
        <v>46</v>
      </c>
      <c r="C52" s="17" t="s">
        <v>28</v>
      </c>
      <c r="D52" s="17" t="s">
        <v>11</v>
      </c>
      <c r="E52" s="17" t="s">
        <v>90</v>
      </c>
      <c r="F52" s="17" t="s">
        <v>94</v>
      </c>
      <c r="G52" s="17" t="s">
        <v>45</v>
      </c>
      <c r="H52" s="48" t="str">
        <f t="shared" si="2"/>
        <v>20,5</v>
      </c>
      <c r="I52" s="48">
        <f t="shared" si="2"/>
        <v>20.5</v>
      </c>
    </row>
    <row r="53" spans="1:9" s="9" customFormat="1" ht="17.25" customHeight="1">
      <c r="A53" s="31"/>
      <c r="B53" s="34" t="s">
        <v>47</v>
      </c>
      <c r="C53" s="17" t="s">
        <v>28</v>
      </c>
      <c r="D53" s="17" t="s">
        <v>11</v>
      </c>
      <c r="E53" s="17" t="s">
        <v>90</v>
      </c>
      <c r="F53" s="17" t="s">
        <v>94</v>
      </c>
      <c r="G53" s="17" t="s">
        <v>18</v>
      </c>
      <c r="H53" s="17" t="s">
        <v>95</v>
      </c>
      <c r="I53" s="18">
        <v>20.5</v>
      </c>
    </row>
    <row r="54" spans="1:9" s="9" customFormat="1" ht="17.25" customHeight="1">
      <c r="A54" s="31">
        <v>4</v>
      </c>
      <c r="B54" s="44" t="s">
        <v>48</v>
      </c>
      <c r="C54" s="35" t="s">
        <v>28</v>
      </c>
      <c r="D54" s="35" t="s">
        <v>12</v>
      </c>
      <c r="E54" s="35" t="s">
        <v>36</v>
      </c>
      <c r="F54" s="35"/>
      <c r="G54" s="35"/>
      <c r="H54" s="20">
        <f t="shared" ref="H54:I57" si="3">H55</f>
        <v>172.60000000000002</v>
      </c>
      <c r="I54" s="20">
        <f t="shared" si="3"/>
        <v>179</v>
      </c>
    </row>
    <row r="55" spans="1:9" s="9" customFormat="1" ht="17.25" customHeight="1">
      <c r="A55" s="31"/>
      <c r="B55" s="34" t="s">
        <v>49</v>
      </c>
      <c r="C55" s="17" t="s">
        <v>28</v>
      </c>
      <c r="D55" s="17" t="s">
        <v>12</v>
      </c>
      <c r="E55" s="17" t="s">
        <v>17</v>
      </c>
      <c r="F55" s="17"/>
      <c r="G55" s="17"/>
      <c r="H55" s="18">
        <f t="shared" si="3"/>
        <v>172.60000000000002</v>
      </c>
      <c r="I55" s="18">
        <f t="shared" si="3"/>
        <v>179</v>
      </c>
    </row>
    <row r="56" spans="1:9" s="9" customFormat="1" ht="17.25" customHeight="1">
      <c r="A56" s="31"/>
      <c r="B56" s="44" t="s">
        <v>51</v>
      </c>
      <c r="C56" s="17" t="s">
        <v>28</v>
      </c>
      <c r="D56" s="17" t="s">
        <v>12</v>
      </c>
      <c r="E56" s="17" t="s">
        <v>17</v>
      </c>
      <c r="F56" s="17" t="s">
        <v>50</v>
      </c>
      <c r="G56" s="17"/>
      <c r="H56" s="18">
        <f t="shared" si="3"/>
        <v>172.60000000000002</v>
      </c>
      <c r="I56" s="18">
        <f t="shared" si="3"/>
        <v>179</v>
      </c>
    </row>
    <row r="57" spans="1:9" s="9" customFormat="1" ht="49.8" customHeight="1">
      <c r="A57" s="31"/>
      <c r="B57" s="34" t="s">
        <v>78</v>
      </c>
      <c r="C57" s="17" t="s">
        <v>28</v>
      </c>
      <c r="D57" s="17" t="s">
        <v>12</v>
      </c>
      <c r="E57" s="17" t="s">
        <v>17</v>
      </c>
      <c r="F57" s="17" t="s">
        <v>60</v>
      </c>
      <c r="G57" s="17"/>
      <c r="H57" s="18">
        <f t="shared" si="3"/>
        <v>172.60000000000002</v>
      </c>
      <c r="I57" s="18">
        <f t="shared" si="3"/>
        <v>179</v>
      </c>
    </row>
    <row r="58" spans="1:9" s="9" customFormat="1" ht="54" customHeight="1">
      <c r="A58" s="31"/>
      <c r="B58" s="44" t="s">
        <v>62</v>
      </c>
      <c r="C58" s="35" t="s">
        <v>28</v>
      </c>
      <c r="D58" s="35" t="s">
        <v>12</v>
      </c>
      <c r="E58" s="35" t="s">
        <v>17</v>
      </c>
      <c r="F58" s="35" t="s">
        <v>61</v>
      </c>
      <c r="G58" s="17"/>
      <c r="H58" s="20">
        <f>H59+H62</f>
        <v>172.60000000000002</v>
      </c>
      <c r="I58" s="20">
        <f>I59+I62</f>
        <v>179</v>
      </c>
    </row>
    <row r="59" spans="1:9" s="9" customFormat="1" ht="76.8" customHeight="1">
      <c r="A59" s="31"/>
      <c r="B59" s="33" t="s">
        <v>33</v>
      </c>
      <c r="C59" s="17" t="s">
        <v>28</v>
      </c>
      <c r="D59" s="17" t="s">
        <v>12</v>
      </c>
      <c r="E59" s="17" t="s">
        <v>17</v>
      </c>
      <c r="F59" s="17" t="s">
        <v>61</v>
      </c>
      <c r="G59" s="17" t="s">
        <v>63</v>
      </c>
      <c r="H59" s="18">
        <f>H60+H61</f>
        <v>142.30000000000001</v>
      </c>
      <c r="I59" s="18">
        <f>I60+I61</f>
        <v>142.30000000000001</v>
      </c>
    </row>
    <row r="60" spans="1:9" s="9" customFormat="1" ht="38.4" customHeight="1">
      <c r="A60" s="31"/>
      <c r="B60" s="31" t="s">
        <v>34</v>
      </c>
      <c r="C60" s="17" t="s">
        <v>28</v>
      </c>
      <c r="D60" s="17" t="s">
        <v>12</v>
      </c>
      <c r="E60" s="17" t="s">
        <v>17</v>
      </c>
      <c r="F60" s="17" t="s">
        <v>61</v>
      </c>
      <c r="G60" s="17" t="s">
        <v>13</v>
      </c>
      <c r="H60" s="18">
        <v>109.3</v>
      </c>
      <c r="I60" s="18">
        <v>109.3</v>
      </c>
    </row>
    <row r="61" spans="1:9" s="9" customFormat="1" ht="64.2" customHeight="1">
      <c r="A61" s="31"/>
      <c r="B61" s="31" t="s">
        <v>35</v>
      </c>
      <c r="C61" s="17" t="s">
        <v>28</v>
      </c>
      <c r="D61" s="17" t="s">
        <v>12</v>
      </c>
      <c r="E61" s="17" t="s">
        <v>17</v>
      </c>
      <c r="F61" s="17" t="s">
        <v>61</v>
      </c>
      <c r="G61" s="17" t="s">
        <v>14</v>
      </c>
      <c r="H61" s="18">
        <v>33</v>
      </c>
      <c r="I61" s="18">
        <v>33</v>
      </c>
    </row>
    <row r="62" spans="1:9" s="9" customFormat="1" ht="34.799999999999997" customHeight="1">
      <c r="A62" s="31"/>
      <c r="B62" s="34" t="s">
        <v>46</v>
      </c>
      <c r="C62" s="17" t="s">
        <v>28</v>
      </c>
      <c r="D62" s="17" t="s">
        <v>12</v>
      </c>
      <c r="E62" s="17" t="s">
        <v>17</v>
      </c>
      <c r="F62" s="17" t="s">
        <v>61</v>
      </c>
      <c r="G62" s="17" t="s">
        <v>45</v>
      </c>
      <c r="H62" s="18">
        <f>H63</f>
        <v>30.3</v>
      </c>
      <c r="I62" s="18">
        <f>I63</f>
        <v>36.700000000000003</v>
      </c>
    </row>
    <row r="63" spans="1:9" s="9" customFormat="1" ht="21.6" customHeight="1">
      <c r="A63" s="31"/>
      <c r="B63" s="34" t="s">
        <v>47</v>
      </c>
      <c r="C63" s="17" t="s">
        <v>28</v>
      </c>
      <c r="D63" s="17" t="s">
        <v>12</v>
      </c>
      <c r="E63" s="17" t="s">
        <v>17</v>
      </c>
      <c r="F63" s="17" t="s">
        <v>61</v>
      </c>
      <c r="G63" s="17" t="s">
        <v>18</v>
      </c>
      <c r="H63" s="18">
        <v>30.3</v>
      </c>
      <c r="I63" s="18">
        <v>36.700000000000003</v>
      </c>
    </row>
    <row r="64" spans="1:9" s="9" customFormat="1" ht="13.8" customHeight="1">
      <c r="A64" s="31">
        <v>5</v>
      </c>
      <c r="B64" s="40" t="s">
        <v>64</v>
      </c>
      <c r="C64" s="35" t="s">
        <v>28</v>
      </c>
      <c r="D64" s="35" t="s">
        <v>15</v>
      </c>
      <c r="E64" s="35" t="s">
        <v>36</v>
      </c>
      <c r="F64" s="35"/>
      <c r="G64" s="35"/>
      <c r="H64" s="20">
        <f t="shared" ref="H64:I68" si="4">H65</f>
        <v>3224.6</v>
      </c>
      <c r="I64" s="20">
        <f t="shared" si="4"/>
        <v>3224.6</v>
      </c>
    </row>
    <row r="65" spans="1:9" s="9" customFormat="1" ht="13.8">
      <c r="A65" s="31"/>
      <c r="B65" s="31" t="s">
        <v>65</v>
      </c>
      <c r="C65" s="17" t="s">
        <v>28</v>
      </c>
      <c r="D65" s="17" t="s">
        <v>15</v>
      </c>
      <c r="E65" s="17" t="s">
        <v>25</v>
      </c>
      <c r="F65" s="17"/>
      <c r="G65" s="17"/>
      <c r="H65" s="18">
        <f t="shared" si="4"/>
        <v>3224.6</v>
      </c>
      <c r="I65" s="18">
        <f t="shared" si="4"/>
        <v>3224.6</v>
      </c>
    </row>
    <row r="66" spans="1:9" s="9" customFormat="1" ht="41.4">
      <c r="A66" s="31"/>
      <c r="B66" s="36" t="s">
        <v>42</v>
      </c>
      <c r="C66" s="17" t="s">
        <v>28</v>
      </c>
      <c r="D66" s="17" t="s">
        <v>15</v>
      </c>
      <c r="E66" s="17" t="s">
        <v>25</v>
      </c>
      <c r="F66" s="17" t="s">
        <v>41</v>
      </c>
      <c r="G66" s="17"/>
      <c r="H66" s="18">
        <f t="shared" si="4"/>
        <v>3224.6</v>
      </c>
      <c r="I66" s="18">
        <f t="shared" si="4"/>
        <v>3224.6</v>
      </c>
    </row>
    <row r="67" spans="1:9" s="9" customFormat="1" ht="72" customHeight="1">
      <c r="A67" s="31"/>
      <c r="B67" s="42" t="s">
        <v>77</v>
      </c>
      <c r="C67" s="17" t="s">
        <v>28</v>
      </c>
      <c r="D67" s="17" t="s">
        <v>15</v>
      </c>
      <c r="E67" s="17" t="s">
        <v>25</v>
      </c>
      <c r="F67" s="17" t="s">
        <v>66</v>
      </c>
      <c r="G67" s="17"/>
      <c r="H67" s="18">
        <f>H68+H72</f>
        <v>3224.6</v>
      </c>
      <c r="I67" s="18">
        <f>I68+I72</f>
        <v>3224.6</v>
      </c>
    </row>
    <row r="68" spans="1:9" s="9" customFormat="1" ht="27.6">
      <c r="A68" s="31"/>
      <c r="B68" s="40" t="s">
        <v>67</v>
      </c>
      <c r="C68" s="35" t="s">
        <v>28</v>
      </c>
      <c r="D68" s="35" t="s">
        <v>15</v>
      </c>
      <c r="E68" s="35" t="s">
        <v>25</v>
      </c>
      <c r="F68" s="35" t="s">
        <v>68</v>
      </c>
      <c r="G68" s="17"/>
      <c r="H68" s="20">
        <f>H69</f>
        <v>3219.4</v>
      </c>
      <c r="I68" s="20">
        <f t="shared" si="4"/>
        <v>3219.4</v>
      </c>
    </row>
    <row r="69" spans="1:9" s="9" customFormat="1" ht="27.6">
      <c r="A69" s="31"/>
      <c r="B69" s="34" t="s">
        <v>46</v>
      </c>
      <c r="C69" s="17" t="s">
        <v>28</v>
      </c>
      <c r="D69" s="17" t="s">
        <v>15</v>
      </c>
      <c r="E69" s="17" t="s">
        <v>25</v>
      </c>
      <c r="F69" s="17" t="s">
        <v>68</v>
      </c>
      <c r="G69" s="17">
        <v>200</v>
      </c>
      <c r="H69" s="18">
        <f>H70+H71</f>
        <v>3219.4</v>
      </c>
      <c r="I69" s="18">
        <f>I70+I71</f>
        <v>3219.4</v>
      </c>
    </row>
    <row r="70" spans="1:9" s="9" customFormat="1" ht="13.8">
      <c r="A70" s="31"/>
      <c r="B70" s="34" t="s">
        <v>47</v>
      </c>
      <c r="C70" s="17" t="s">
        <v>28</v>
      </c>
      <c r="D70" s="17" t="s">
        <v>15</v>
      </c>
      <c r="E70" s="17" t="s">
        <v>25</v>
      </c>
      <c r="F70" s="17" t="s">
        <v>68</v>
      </c>
      <c r="G70" s="17" t="s">
        <v>18</v>
      </c>
      <c r="H70" s="18">
        <v>3144.8</v>
      </c>
      <c r="I70" s="18">
        <v>3144.8</v>
      </c>
    </row>
    <row r="71" spans="1:9" s="9" customFormat="1" ht="13.8">
      <c r="A71" s="31"/>
      <c r="B71" s="34" t="s">
        <v>82</v>
      </c>
      <c r="C71" s="17" t="s">
        <v>28</v>
      </c>
      <c r="D71" s="17" t="s">
        <v>15</v>
      </c>
      <c r="E71" s="17" t="s">
        <v>25</v>
      </c>
      <c r="F71" s="17" t="s">
        <v>68</v>
      </c>
      <c r="G71" s="17" t="s">
        <v>83</v>
      </c>
      <c r="H71" s="18">
        <v>74.599999999999994</v>
      </c>
      <c r="I71" s="18">
        <v>74.599999999999994</v>
      </c>
    </row>
    <row r="72" spans="1:9" s="9" customFormat="1" ht="34.200000000000003" customHeight="1">
      <c r="A72" s="40"/>
      <c r="B72" s="44" t="s">
        <v>73</v>
      </c>
      <c r="C72" s="35" t="s">
        <v>28</v>
      </c>
      <c r="D72" s="35" t="s">
        <v>15</v>
      </c>
      <c r="E72" s="35" t="s">
        <v>25</v>
      </c>
      <c r="F72" s="35" t="s">
        <v>85</v>
      </c>
      <c r="G72" s="35"/>
      <c r="H72" s="20">
        <f t="shared" ref="H72:I74" si="5">H73</f>
        <v>5.2</v>
      </c>
      <c r="I72" s="20">
        <f t="shared" si="5"/>
        <v>5.2</v>
      </c>
    </row>
    <row r="73" spans="1:9" s="9" customFormat="1" ht="13.8">
      <c r="A73" s="31"/>
      <c r="B73" s="34" t="s">
        <v>58</v>
      </c>
      <c r="C73" s="17" t="s">
        <v>28</v>
      </c>
      <c r="D73" s="17" t="s">
        <v>15</v>
      </c>
      <c r="E73" s="17" t="s">
        <v>25</v>
      </c>
      <c r="F73" s="17" t="s">
        <v>85</v>
      </c>
      <c r="G73" s="17" t="s">
        <v>24</v>
      </c>
      <c r="H73" s="18">
        <f t="shared" si="5"/>
        <v>5.2</v>
      </c>
      <c r="I73" s="18">
        <f t="shared" si="5"/>
        <v>5.2</v>
      </c>
    </row>
    <row r="74" spans="1:9" s="9" customFormat="1" ht="13.8">
      <c r="A74" s="31"/>
      <c r="B74" s="41" t="s">
        <v>75</v>
      </c>
      <c r="C74" s="17" t="s">
        <v>28</v>
      </c>
      <c r="D74" s="17" t="s">
        <v>15</v>
      </c>
      <c r="E74" s="17" t="s">
        <v>25</v>
      </c>
      <c r="F74" s="17" t="s">
        <v>85</v>
      </c>
      <c r="G74" s="17" t="s">
        <v>74</v>
      </c>
      <c r="H74" s="18">
        <f t="shared" si="5"/>
        <v>5.2</v>
      </c>
      <c r="I74" s="18">
        <f t="shared" si="5"/>
        <v>5.2</v>
      </c>
    </row>
    <row r="75" spans="1:9" s="9" customFormat="1" ht="13.8">
      <c r="A75" s="31"/>
      <c r="B75" s="41" t="s">
        <v>23</v>
      </c>
      <c r="C75" s="17" t="s">
        <v>28</v>
      </c>
      <c r="D75" s="17" t="s">
        <v>15</v>
      </c>
      <c r="E75" s="17" t="s">
        <v>25</v>
      </c>
      <c r="F75" s="17" t="s">
        <v>85</v>
      </c>
      <c r="G75" s="17" t="s">
        <v>16</v>
      </c>
      <c r="H75" s="18">
        <v>5.2</v>
      </c>
      <c r="I75" s="18">
        <v>5.2</v>
      </c>
    </row>
    <row r="76" spans="1:9" s="9" customFormat="1" ht="13.8">
      <c r="A76" s="31">
        <v>6</v>
      </c>
      <c r="B76" s="40" t="s">
        <v>69</v>
      </c>
      <c r="C76" s="35" t="s">
        <v>28</v>
      </c>
      <c r="D76" s="35" t="s">
        <v>21</v>
      </c>
      <c r="E76" s="35" t="s">
        <v>36</v>
      </c>
      <c r="F76" s="35"/>
      <c r="G76" s="35"/>
      <c r="H76" s="20">
        <f t="shared" ref="H76:I85" si="6">H77</f>
        <v>595.15800000000002</v>
      </c>
      <c r="I76" s="20">
        <f>I77</f>
        <v>540.24799999999993</v>
      </c>
    </row>
    <row r="77" spans="1:9" s="9" customFormat="1" ht="13.8">
      <c r="A77" s="31"/>
      <c r="B77" s="31" t="s">
        <v>70</v>
      </c>
      <c r="C77" s="17" t="s">
        <v>28</v>
      </c>
      <c r="D77" s="17" t="s">
        <v>21</v>
      </c>
      <c r="E77" s="17" t="s">
        <v>11</v>
      </c>
      <c r="F77" s="17"/>
      <c r="G77" s="17"/>
      <c r="H77" s="18">
        <f t="shared" si="6"/>
        <v>595.15800000000002</v>
      </c>
      <c r="I77" s="18">
        <f t="shared" si="6"/>
        <v>540.24799999999993</v>
      </c>
    </row>
    <row r="78" spans="1:9" s="9" customFormat="1" ht="41.4">
      <c r="A78" s="31"/>
      <c r="B78" s="36" t="s">
        <v>42</v>
      </c>
      <c r="C78" s="17" t="s">
        <v>28</v>
      </c>
      <c r="D78" s="17" t="s">
        <v>21</v>
      </c>
      <c r="E78" s="17" t="s">
        <v>11</v>
      </c>
      <c r="F78" s="17" t="s">
        <v>41</v>
      </c>
      <c r="G78" s="17"/>
      <c r="H78" s="18">
        <f t="shared" si="6"/>
        <v>595.15800000000002</v>
      </c>
      <c r="I78" s="18">
        <f>I79</f>
        <v>540.24799999999993</v>
      </c>
    </row>
    <row r="79" spans="1:9" s="9" customFormat="1" ht="41.4">
      <c r="A79" s="31"/>
      <c r="B79" s="31" t="s">
        <v>76</v>
      </c>
      <c r="C79" s="17" t="s">
        <v>28</v>
      </c>
      <c r="D79" s="17" t="s">
        <v>21</v>
      </c>
      <c r="E79" s="17" t="s">
        <v>11</v>
      </c>
      <c r="F79" s="17" t="s">
        <v>71</v>
      </c>
      <c r="G79" s="17"/>
      <c r="H79" s="18">
        <f t="shared" si="6"/>
        <v>595.15800000000002</v>
      </c>
      <c r="I79" s="18">
        <f t="shared" si="6"/>
        <v>540.24799999999993</v>
      </c>
    </row>
    <row r="80" spans="1:9" s="9" customFormat="1" ht="27.6">
      <c r="A80" s="31"/>
      <c r="B80" s="40" t="s">
        <v>73</v>
      </c>
      <c r="C80" s="35" t="s">
        <v>28</v>
      </c>
      <c r="D80" s="35" t="s">
        <v>21</v>
      </c>
      <c r="E80" s="35" t="s">
        <v>11</v>
      </c>
      <c r="F80" s="35" t="s">
        <v>72</v>
      </c>
      <c r="G80" s="17"/>
      <c r="H80" s="20">
        <f>H84+H81</f>
        <v>595.15800000000002</v>
      </c>
      <c r="I80" s="20">
        <f>I84+I81</f>
        <v>540.24799999999993</v>
      </c>
    </row>
    <row r="81" spans="1:10" s="9" customFormat="1" ht="27.6">
      <c r="A81" s="31"/>
      <c r="B81" s="34" t="s">
        <v>46</v>
      </c>
      <c r="C81" s="17" t="s">
        <v>28</v>
      </c>
      <c r="D81" s="17" t="s">
        <v>21</v>
      </c>
      <c r="E81" s="17" t="s">
        <v>11</v>
      </c>
      <c r="F81" s="17" t="s">
        <v>72</v>
      </c>
      <c r="G81" s="17" t="s">
        <v>45</v>
      </c>
      <c r="H81" s="20">
        <f>H82+H83</f>
        <v>393.68</v>
      </c>
      <c r="I81" s="20">
        <f>I82+I83</f>
        <v>436.53</v>
      </c>
    </row>
    <row r="82" spans="1:10" s="9" customFormat="1" ht="13.8">
      <c r="A82" s="31"/>
      <c r="B82" s="34" t="s">
        <v>47</v>
      </c>
      <c r="C82" s="17" t="s">
        <v>28</v>
      </c>
      <c r="D82" s="17" t="s">
        <v>21</v>
      </c>
      <c r="E82" s="17" t="s">
        <v>11</v>
      </c>
      <c r="F82" s="17" t="s">
        <v>72</v>
      </c>
      <c r="G82" s="17" t="s">
        <v>18</v>
      </c>
      <c r="H82" s="48">
        <v>173.68</v>
      </c>
      <c r="I82" s="18">
        <v>211.53</v>
      </c>
    </row>
    <row r="83" spans="1:10" s="9" customFormat="1" ht="13.8">
      <c r="A83" s="31"/>
      <c r="B83" s="34" t="s">
        <v>82</v>
      </c>
      <c r="C83" s="17" t="s">
        <v>28</v>
      </c>
      <c r="D83" s="17" t="s">
        <v>21</v>
      </c>
      <c r="E83" s="17" t="s">
        <v>11</v>
      </c>
      <c r="F83" s="17" t="s">
        <v>72</v>
      </c>
      <c r="G83" s="17" t="s">
        <v>83</v>
      </c>
      <c r="H83" s="48">
        <v>220</v>
      </c>
      <c r="I83" s="18">
        <v>225</v>
      </c>
    </row>
    <row r="84" spans="1:10" s="9" customFormat="1" ht="13.8">
      <c r="A84" s="31"/>
      <c r="B84" s="34" t="s">
        <v>58</v>
      </c>
      <c r="C84" s="17" t="s">
        <v>28</v>
      </c>
      <c r="D84" s="17" t="s">
        <v>21</v>
      </c>
      <c r="E84" s="17" t="s">
        <v>11</v>
      </c>
      <c r="F84" s="17" t="s">
        <v>72</v>
      </c>
      <c r="G84" s="17" t="s">
        <v>24</v>
      </c>
      <c r="H84" s="48">
        <f t="shared" si="6"/>
        <v>201.47800000000001</v>
      </c>
      <c r="I84" s="48">
        <f t="shared" si="6"/>
        <v>103.718</v>
      </c>
    </row>
    <row r="85" spans="1:10" s="9" customFormat="1" ht="13.8">
      <c r="A85" s="31"/>
      <c r="B85" s="41" t="s">
        <v>75</v>
      </c>
      <c r="C85" s="17" t="s">
        <v>28</v>
      </c>
      <c r="D85" s="17" t="s">
        <v>21</v>
      </c>
      <c r="E85" s="17" t="s">
        <v>11</v>
      </c>
      <c r="F85" s="17" t="s">
        <v>72</v>
      </c>
      <c r="G85" s="17" t="s">
        <v>74</v>
      </c>
      <c r="H85" s="48">
        <f t="shared" si="6"/>
        <v>201.47800000000001</v>
      </c>
      <c r="I85" s="48">
        <f t="shared" si="6"/>
        <v>103.718</v>
      </c>
    </row>
    <row r="86" spans="1:10" s="9" customFormat="1" ht="33" customHeight="1">
      <c r="A86" s="31"/>
      <c r="B86" s="41" t="s">
        <v>23</v>
      </c>
      <c r="C86" s="17" t="s">
        <v>28</v>
      </c>
      <c r="D86" s="17" t="s">
        <v>21</v>
      </c>
      <c r="E86" s="17" t="s">
        <v>11</v>
      </c>
      <c r="F86" s="17" t="s">
        <v>72</v>
      </c>
      <c r="G86" s="17" t="s">
        <v>16</v>
      </c>
      <c r="H86" s="48">
        <v>201.47800000000001</v>
      </c>
      <c r="I86" s="48">
        <v>103.718</v>
      </c>
    </row>
    <row r="87" spans="1:10" s="9" customFormat="1" ht="45.6" customHeight="1">
      <c r="A87" s="31"/>
      <c r="B87" s="42" t="s">
        <v>96</v>
      </c>
      <c r="C87" s="35" t="s">
        <v>28</v>
      </c>
      <c r="D87" s="35" t="s">
        <v>97</v>
      </c>
      <c r="E87" s="35" t="s">
        <v>17</v>
      </c>
      <c r="F87" s="35" t="s">
        <v>98</v>
      </c>
      <c r="G87" s="35"/>
      <c r="H87" s="47" t="str">
        <f t="shared" ref="H87:I88" si="7">H88</f>
        <v>1,082</v>
      </c>
      <c r="I87" s="47">
        <f t="shared" si="7"/>
        <v>1.0820000000000001</v>
      </c>
    </row>
    <row r="88" spans="1:10" s="9" customFormat="1" ht="33" customHeight="1">
      <c r="A88" s="31"/>
      <c r="B88" s="41" t="s">
        <v>99</v>
      </c>
      <c r="C88" s="17" t="s">
        <v>28</v>
      </c>
      <c r="D88" s="17" t="s">
        <v>97</v>
      </c>
      <c r="E88" s="17" t="s">
        <v>17</v>
      </c>
      <c r="F88" s="17" t="s">
        <v>98</v>
      </c>
      <c r="G88" s="17" t="s">
        <v>100</v>
      </c>
      <c r="H88" s="48" t="str">
        <f t="shared" si="7"/>
        <v>1,082</v>
      </c>
      <c r="I88" s="48">
        <f t="shared" si="7"/>
        <v>1.0820000000000001</v>
      </c>
    </row>
    <row r="89" spans="1:10" s="9" customFormat="1" ht="33" customHeight="1">
      <c r="A89" s="31"/>
      <c r="B89" s="41" t="s">
        <v>101</v>
      </c>
      <c r="C89" s="17" t="s">
        <v>28</v>
      </c>
      <c r="D89" s="17" t="s">
        <v>97</v>
      </c>
      <c r="E89" s="17" t="s">
        <v>17</v>
      </c>
      <c r="F89" s="17" t="s">
        <v>98</v>
      </c>
      <c r="G89" s="17" t="s">
        <v>102</v>
      </c>
      <c r="H89" s="17" t="s">
        <v>103</v>
      </c>
      <c r="I89" s="48">
        <v>1.0820000000000001</v>
      </c>
    </row>
    <row r="90" spans="1:10" s="9" customFormat="1" ht="33" customHeight="1">
      <c r="A90" s="31"/>
      <c r="B90" s="42" t="s">
        <v>104</v>
      </c>
      <c r="C90" s="17"/>
      <c r="D90" s="17"/>
      <c r="E90" s="17"/>
      <c r="F90" s="17"/>
      <c r="G90" s="17"/>
      <c r="H90" s="47">
        <v>72.959999999999994</v>
      </c>
      <c r="I90" s="20">
        <v>146.87</v>
      </c>
    </row>
    <row r="91" spans="1:10" s="9" customFormat="1" ht="19.5" customHeight="1">
      <c r="A91" s="31"/>
      <c r="B91" s="31"/>
      <c r="C91" s="17"/>
      <c r="D91" s="17"/>
      <c r="E91" s="17"/>
      <c r="F91" s="17"/>
      <c r="G91" s="17"/>
      <c r="H91" s="18"/>
      <c r="I91" s="18"/>
    </row>
    <row r="92" spans="1:10" s="9" customFormat="1" ht="33" customHeight="1">
      <c r="A92" s="24"/>
      <c r="B92" s="51" t="s">
        <v>19</v>
      </c>
      <c r="C92" s="51"/>
      <c r="D92" s="51"/>
      <c r="E92" s="51"/>
      <c r="F92" s="51"/>
      <c r="G92" s="27"/>
      <c r="H92" s="20">
        <f>H12+H54+H64+H76+H87+H90</f>
        <v>6808.5</v>
      </c>
      <c r="I92" s="20">
        <f>I12+I54+I64+I76+I87+I90</f>
        <v>6833.9</v>
      </c>
    </row>
    <row r="93" spans="1:10" s="11" customFormat="1" ht="17.25" customHeight="1">
      <c r="A93" s="25"/>
      <c r="B93" s="50"/>
      <c r="C93" s="50"/>
      <c r="D93" s="50"/>
      <c r="E93" s="50"/>
      <c r="F93" s="50"/>
      <c r="G93" s="50"/>
      <c r="H93" s="26"/>
      <c r="I93" s="26"/>
    </row>
    <row r="94" spans="1:10" ht="17.25" customHeight="1">
      <c r="A94" s="13"/>
      <c r="B94" s="14"/>
      <c r="C94" s="15"/>
      <c r="D94" s="15"/>
      <c r="E94" s="15"/>
      <c r="F94" s="15"/>
      <c r="G94" s="15"/>
      <c r="H94" s="15"/>
      <c r="I94" s="15"/>
    </row>
    <row r="95" spans="1:10" ht="54.75" customHeight="1">
      <c r="A95" s="49" t="s">
        <v>20</v>
      </c>
      <c r="B95" s="49"/>
      <c r="C95" s="49"/>
      <c r="D95" s="49"/>
      <c r="E95" s="49"/>
      <c r="F95" s="49"/>
      <c r="G95" s="49"/>
      <c r="H95" s="49"/>
      <c r="I95" s="49"/>
      <c r="J95" s="12"/>
    </row>
  </sheetData>
  <mergeCells count="8">
    <mergeCell ref="A95:I95"/>
    <mergeCell ref="B93:G93"/>
    <mergeCell ref="B92:F92"/>
    <mergeCell ref="G1:I1"/>
    <mergeCell ref="G2:I2"/>
    <mergeCell ref="G3:I3"/>
    <mergeCell ref="A6:I6"/>
    <mergeCell ref="G8:I8"/>
  </mergeCells>
  <phoneticPr fontId="3" type="noConversion"/>
  <pageMargins left="0.78740157480314965" right="0.39370078740157483" top="0.39370078740157483" bottom="0.39370078740157483" header="0" footer="0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Company>MINFIN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revision/>
  <cp:lastPrinted>2020-12-16T04:19:24Z</cp:lastPrinted>
  <dcterms:created xsi:type="dcterms:W3CDTF">2007-09-12T09:25:25Z</dcterms:created>
  <dcterms:modified xsi:type="dcterms:W3CDTF">2023-07-11T14:23:06Z</dcterms:modified>
</cp:coreProperties>
</file>